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usoff\Expense Report Templates\"/>
    </mc:Choice>
  </mc:AlternateContent>
  <workbookProtection workbookAlgorithmName="SHA-512" workbookHashValue="rKvwqiW98Pguqggz/OJ5KQGWv4CY/jBgrtiOndGjb5M5w+kl+Q6VtGfLG2Dzwtui+9ioaTRsPHPT3/IPHvMWZg==" workbookSaltValue="wmv/sz3tw/t2v0kfVnXvjg==" workbookSpinCount="100000" lockStructure="1"/>
  <bookViews>
    <workbookView xWindow="0" yWindow="120" windowWidth="15195" windowHeight="8700" activeTab="1"/>
  </bookViews>
  <sheets>
    <sheet name="Instructions" sheetId="3" r:id="rId1"/>
    <sheet name="page 1" sheetId="1" r:id="rId2"/>
    <sheet name="page 2" sheetId="2" r:id="rId3"/>
  </sheets>
  <definedNames>
    <definedName name="_xlnm.Print_Area" localSheetId="1">'page 1'!$A$1:$V$50</definedName>
  </definedNames>
  <calcPr calcId="162913"/>
</workbook>
</file>

<file path=xl/calcChain.xml><?xml version="1.0" encoding="utf-8"?>
<calcChain xmlns="http://schemas.openxmlformats.org/spreadsheetml/2006/main">
  <c r="A2" i="2" l="1"/>
  <c r="E13" i="1" l="1"/>
  <c r="E12" i="1" l="1"/>
  <c r="C12" i="1" l="1"/>
  <c r="C37" i="1" s="1"/>
  <c r="E46" i="1" l="1"/>
  <c r="G46" i="1" s="1"/>
  <c r="C32" i="1"/>
  <c r="O32" i="1"/>
  <c r="M32" i="1"/>
  <c r="K32" i="1"/>
  <c r="I32" i="1"/>
  <c r="G32" i="1"/>
  <c r="E32" i="1"/>
  <c r="Q25" i="1"/>
  <c r="Q27" i="1"/>
  <c r="Q15" i="1"/>
  <c r="Q16" i="1"/>
  <c r="Q17" i="1"/>
  <c r="Q18" i="1"/>
  <c r="Q19" i="1"/>
  <c r="Q20" i="1"/>
  <c r="Q24" i="1"/>
  <c r="Q26" i="1"/>
  <c r="C45" i="1"/>
  <c r="C47" i="1" s="1"/>
  <c r="C23" i="1" s="1"/>
  <c r="C29" i="1" s="1"/>
  <c r="C31" i="1" s="1"/>
  <c r="E45" i="1"/>
  <c r="G45" i="1"/>
  <c r="I45" i="1"/>
  <c r="Q14" i="1"/>
  <c r="Q21" i="1"/>
  <c r="Q22" i="1"/>
  <c r="K45" i="1"/>
  <c r="M45" i="1"/>
  <c r="O45" i="1"/>
  <c r="Q28" i="1"/>
  <c r="C38" i="1"/>
  <c r="E47" i="1" l="1"/>
  <c r="E23" i="1" s="1"/>
  <c r="E29" i="1" s="1"/>
  <c r="E31" i="1" s="1"/>
  <c r="E33" i="1" s="1"/>
  <c r="G13" i="1"/>
  <c r="G12" i="1" s="1"/>
  <c r="G37" i="1" s="1"/>
  <c r="E37" i="1"/>
  <c r="E38" i="1"/>
  <c r="I46" i="1"/>
  <c r="G47" i="1"/>
  <c r="G23" i="1" s="1"/>
  <c r="G29" i="1" s="1"/>
  <c r="G31" i="1" s="1"/>
  <c r="G33" i="1" s="1"/>
  <c r="C33" i="1"/>
  <c r="Q32" i="1"/>
  <c r="G38" i="1" l="1"/>
  <c r="I13" i="1"/>
  <c r="K13" i="1" s="1"/>
  <c r="K38" i="1" s="1"/>
  <c r="I47" i="1"/>
  <c r="I23" i="1" s="1"/>
  <c r="K46" i="1"/>
  <c r="M13" i="1" l="1"/>
  <c r="M12" i="1" s="1"/>
  <c r="M37" i="1" s="1"/>
  <c r="K12" i="1"/>
  <c r="K37" i="1" s="1"/>
  <c r="I38" i="1"/>
  <c r="I12" i="1"/>
  <c r="I37" i="1" s="1"/>
  <c r="I29" i="1"/>
  <c r="I31" i="1" s="1"/>
  <c r="I33" i="1" s="1"/>
  <c r="M46" i="1"/>
  <c r="K47" i="1"/>
  <c r="K23" i="1" s="1"/>
  <c r="K29" i="1" s="1"/>
  <c r="K31" i="1" s="1"/>
  <c r="K33" i="1" s="1"/>
  <c r="M38" i="1" l="1"/>
  <c r="O13" i="1"/>
  <c r="O38" i="1" s="1"/>
  <c r="M47" i="1"/>
  <c r="M23" i="1" s="1"/>
  <c r="M29" i="1" s="1"/>
  <c r="M31" i="1" s="1"/>
  <c r="M33" i="1" s="1"/>
  <c r="O46" i="1"/>
  <c r="O47" i="1" s="1"/>
  <c r="O23" i="1" s="1"/>
  <c r="O29" i="1" s="1"/>
  <c r="O31" i="1" s="1"/>
  <c r="O33" i="1" s="1"/>
  <c r="O12" i="1" l="1"/>
  <c r="O37" i="1" s="1"/>
  <c r="Q23" i="1"/>
  <c r="Q29" i="1" s="1"/>
  <c r="Q31" i="1" s="1"/>
  <c r="Q33" i="1" s="1"/>
</calcChain>
</file>

<file path=xl/comments1.xml><?xml version="1.0" encoding="utf-8"?>
<comments xmlns="http://schemas.openxmlformats.org/spreadsheetml/2006/main">
  <authors>
    <author>Lisa Germik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Insert Date Here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</rPr>
          <t>Amount changes per IRS guidelines.  Please make sure you are using the most up-to-date travel &amp; expense 
template.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<sst xmlns="http://schemas.openxmlformats.org/spreadsheetml/2006/main" count="142" uniqueCount="112">
  <si>
    <t>Submitted By:</t>
  </si>
  <si>
    <t>Department</t>
  </si>
  <si>
    <t>Signature</t>
  </si>
  <si>
    <t>Item</t>
  </si>
  <si>
    <t>Breakfast</t>
  </si>
  <si>
    <t>Lunch</t>
  </si>
  <si>
    <t>Dinner</t>
  </si>
  <si>
    <t>Hotel Charges</t>
  </si>
  <si>
    <t>Telephone</t>
  </si>
  <si>
    <t>Car rental</t>
  </si>
  <si>
    <t>Taxi, tips, etc.</t>
  </si>
  <si>
    <t>Airplane, Train, Bus</t>
  </si>
  <si>
    <t>Personal car use</t>
  </si>
  <si>
    <t>Tolls, parking</t>
  </si>
  <si>
    <t>From</t>
  </si>
  <si>
    <t>To</t>
  </si>
  <si>
    <t>Date:</t>
  </si>
  <si>
    <t>Miles</t>
  </si>
  <si>
    <t>Total</t>
  </si>
  <si>
    <t>Reimbursement per mile:</t>
  </si>
  <si>
    <t>Purpose of trip</t>
  </si>
  <si>
    <t>Explanation</t>
  </si>
  <si>
    <t>Accompanying me</t>
  </si>
  <si>
    <t>Other employees</t>
  </si>
  <si>
    <t>Entertainment</t>
  </si>
  <si>
    <t>Acct #</t>
  </si>
  <si>
    <t>Approvals</t>
  </si>
  <si>
    <t>YCP</t>
  </si>
  <si>
    <t>TO BE COMPLETED BY BUSINESS OFFICE</t>
  </si>
  <si>
    <t>Accounting Distribution</t>
  </si>
  <si>
    <t>Pd.</t>
  </si>
  <si>
    <t>Check</t>
  </si>
  <si>
    <t>Debit</t>
  </si>
  <si>
    <t>Credit</t>
  </si>
  <si>
    <t>Meals and Entertainment</t>
  </si>
  <si>
    <t>Date</t>
  </si>
  <si>
    <t>Location</t>
  </si>
  <si>
    <t>Expense</t>
  </si>
  <si>
    <t>Type</t>
  </si>
  <si>
    <t>Amount</t>
  </si>
  <si>
    <t>Receipts of $25 or more must be attached.</t>
  </si>
  <si>
    <t xml:space="preserve">   Total expense</t>
  </si>
  <si>
    <t>Total expense</t>
  </si>
  <si>
    <t xml:space="preserve">   Total paid with P-card</t>
  </si>
  <si>
    <t>P?</t>
  </si>
  <si>
    <t>P</t>
  </si>
  <si>
    <t>Bal. due to employee</t>
  </si>
  <si>
    <t>Indicate all expenses paid via P-card with:</t>
  </si>
  <si>
    <t xml:space="preserve">P </t>
  </si>
  <si>
    <t>Purpose of activity and names of people included</t>
  </si>
  <si>
    <t>Enter information in green shaded areas only.</t>
  </si>
  <si>
    <t>Conference fees</t>
  </si>
  <si>
    <t>Other items:</t>
  </si>
  <si>
    <t>ID #</t>
  </si>
  <si>
    <t>Employee Expense Statement</t>
  </si>
  <si>
    <t>Instructions</t>
  </si>
  <si>
    <t>Page 1</t>
  </si>
  <si>
    <t>Note:  treat return trip as a separate line on the report</t>
  </si>
  <si>
    <t>Page 2</t>
  </si>
  <si>
    <t>Note:  Original receipts MUST be provided for expenditures of $25 or more.  Copies of receipts and credit card statements are not acceptable for processing.</t>
  </si>
  <si>
    <t>1.</t>
  </si>
  <si>
    <t>2.</t>
  </si>
  <si>
    <t>3.</t>
  </si>
  <si>
    <t>4.</t>
  </si>
  <si>
    <t>5.</t>
  </si>
  <si>
    <t>6.</t>
  </si>
  <si>
    <t>7.</t>
  </si>
  <si>
    <t>8.</t>
  </si>
  <si>
    <t>Submitted by: Type name of individual to be reimbursed</t>
  </si>
  <si>
    <t>Department: Type name of department to be charged for expenditures</t>
  </si>
  <si>
    <t>Signature:  Signature of individual to be reimbursed</t>
  </si>
  <si>
    <t>Acct #:  Type account # to be charged (for non Purchasing Card transactions only)</t>
  </si>
  <si>
    <t>Date:  Type the date report is being submitted</t>
  </si>
  <si>
    <t>Approvals:  Signature of appropriate supervisor of individual submitting report</t>
  </si>
  <si>
    <t>Date: Input the date of the Saturday at the beginning of the week of travel.  The remaining days will automatically be populated.</t>
  </si>
  <si>
    <t>Expenditures:</t>
  </si>
  <si>
    <t>a.</t>
  </si>
  <si>
    <t>Enter all expenditures in the appropriate row (for type of expenditure) in the appropriate column (for date of expenditures).  Totals for the week and day will be automatically calculated.</t>
  </si>
  <si>
    <t>b.</t>
  </si>
  <si>
    <t>For those expenditures that were paid for using a Purchasing Card (“P-card”), indicate use of P-card by typing “P” in the column next to the expenditure.</t>
  </si>
  <si>
    <t>c.</t>
  </si>
  <si>
    <t>9.</t>
  </si>
  <si>
    <t>10.</t>
  </si>
  <si>
    <t>11.</t>
  </si>
  <si>
    <t>12.</t>
  </si>
  <si>
    <t>13.</t>
  </si>
  <si>
    <t>Explanation:  type in explanation where necessary to explain the business purpose of the expenditure.</t>
  </si>
  <si>
    <t>Personal car use:</t>
  </si>
  <si>
    <t>Purpose of trip:  Input the business purpose of the trip using your personal car.</t>
  </si>
  <si>
    <t>Other employees accompanying me:  Type in names of people travelling in your car.</t>
  </si>
  <si>
    <t>From:  Type in starting point of personal car use (i.e. “York”)</t>
  </si>
  <si>
    <t>To:  Type in destination point of personal car use (i.e. “Philadelphia”)</t>
  </si>
  <si>
    <t>Miles:  Type in miles of the trip using personal car.  Note: miles should be the lower of the miles from your house to destination or the office to destination (unless you traveled to office before starting trip).</t>
  </si>
  <si>
    <t>d.</t>
  </si>
  <si>
    <t>Total:  will be automatically calculated.  Do not enter total.</t>
  </si>
  <si>
    <t>14.</t>
  </si>
  <si>
    <t>15.</t>
  </si>
  <si>
    <t>16.</t>
  </si>
  <si>
    <t>17.</t>
  </si>
  <si>
    <t>18.</t>
  </si>
  <si>
    <t>Date: Type date of meals and entertainment function (not necessary if paying only for your own meal).  Must be completed if also paying for the meal of another employee.  Note: such meals should be paid by the “senior” level individual.</t>
  </si>
  <si>
    <t>Location: Type name and city where expenditure occurred.</t>
  </si>
  <si>
    <t>Expense type:  Type what the expenditure was for (i.e. lunch, dinner, etc.)</t>
  </si>
  <si>
    <t>Business purpose of activity and names of people included:  Provide complete list of participants and enough information to explain business purpose of expenditure.</t>
  </si>
  <si>
    <t>Amount:  Type amount of expenditure.  This amount must equal an entry on page one of the report.</t>
  </si>
  <si>
    <t>Reimbursement per mile:  Do not enter.  Amount changes per IRS guidelines.  Please make sure you have the most up-to-date template.</t>
  </si>
  <si>
    <t>ID: Banner ID</t>
  </si>
  <si>
    <t>19.</t>
  </si>
  <si>
    <t>Original receipts MUST be provided for expenditures of $25 or more.  Copies of receipts and credit card statements are not acceptable for processing.</t>
  </si>
  <si>
    <t xml:space="preserve">   Receipts for purchases made with P-card should be attached to P-card statements and submitted to the department p-card coordinator.</t>
  </si>
  <si>
    <t>Address:</t>
  </si>
  <si>
    <t>2020-21 Travel and Entertainment Expense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</si>
</sst>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_);_(@_)"/>
    <numFmt numFmtId="166" formatCode="_(* #,##0.000_);_(* \(#,##0.000\);_(* &quot;-&quot;???_);_(@_)"/>
    <numFmt numFmtId="167" formatCode="[$-F800]dddd\,\ mmmm\ dd\,\ yyyy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3" borderId="0" xfId="2" applyNumberFormat="1" applyFont="1" applyFill="1"/>
    <xf numFmtId="0" fontId="0" fillId="0" borderId="0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right"/>
    </xf>
    <xf numFmtId="164" fontId="0" fillId="3" borderId="1" xfId="0" applyNumberFormat="1" applyFill="1" applyBorder="1"/>
    <xf numFmtId="0" fontId="0" fillId="0" borderId="2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43" fontId="0" fillId="3" borderId="0" xfId="1" applyFont="1" applyFill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165" fontId="0" fillId="0" borderId="0" xfId="2" applyNumberFormat="1" applyFont="1" applyFill="1"/>
    <xf numFmtId="166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3" borderId="2" xfId="0" applyFill="1" applyBorder="1"/>
    <xf numFmtId="0" fontId="0" fillId="3" borderId="1" xfId="0" applyFill="1" applyBorder="1"/>
    <xf numFmtId="43" fontId="0" fillId="3" borderId="1" xfId="1" applyFont="1" applyFill="1" applyBorder="1"/>
    <xf numFmtId="44" fontId="0" fillId="3" borderId="1" xfId="0" applyNumberFormat="1" applyFill="1" applyBorder="1"/>
    <xf numFmtId="0" fontId="0" fillId="0" borderId="2" xfId="0" applyFill="1" applyBorder="1"/>
    <xf numFmtId="0" fontId="0" fillId="3" borderId="0" xfId="0" applyFill="1" applyBorder="1"/>
    <xf numFmtId="164" fontId="0" fillId="0" borderId="2" xfId="0" applyNumberFormat="1" applyFill="1" applyBorder="1"/>
    <xf numFmtId="164" fontId="1" fillId="3" borderId="11" xfId="0" applyNumberFormat="1" applyFont="1" applyFill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44" fontId="0" fillId="0" borderId="12" xfId="0" applyNumberFormat="1" applyFill="1" applyBorder="1"/>
    <xf numFmtId="44" fontId="0" fillId="3" borderId="12" xfId="2" applyFont="1" applyFill="1" applyBorder="1"/>
    <xf numFmtId="43" fontId="0" fillId="3" borderId="12" xfId="1" applyFont="1" applyFill="1" applyBorder="1"/>
    <xf numFmtId="43" fontId="0" fillId="3" borderId="7" xfId="1" applyFont="1" applyFill="1" applyBorder="1"/>
    <xf numFmtId="44" fontId="0" fillId="3" borderId="12" xfId="0" applyNumberFormat="1" applyFill="1" applyBorder="1"/>
    <xf numFmtId="0" fontId="3" fillId="0" borderId="0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5" fillId="0" borderId="0" xfId="0" applyFont="1"/>
    <xf numFmtId="0" fontId="0" fillId="2" borderId="0" xfId="0" applyFill="1" applyProtection="1">
      <protection locked="0"/>
    </xf>
    <xf numFmtId="43" fontId="0" fillId="2" borderId="1" xfId="1" quotePrefix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5" xfId="0" applyFill="1" applyBorder="1" applyProtection="1">
      <protection locked="0"/>
    </xf>
    <xf numFmtId="44" fontId="0" fillId="2" borderId="13" xfId="2" applyFont="1" applyFill="1" applyBorder="1" applyProtection="1">
      <protection locked="0"/>
    </xf>
    <xf numFmtId="44" fontId="0" fillId="2" borderId="0" xfId="2" applyFont="1" applyFill="1" applyBorder="1" applyProtection="1">
      <protection locked="0"/>
    </xf>
    <xf numFmtId="43" fontId="0" fillId="2" borderId="13" xfId="1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164" fontId="0" fillId="0" borderId="0" xfId="0" applyNumberFormat="1" applyFill="1" applyBorder="1"/>
    <xf numFmtId="0" fontId="0" fillId="0" borderId="0" xfId="0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4" fontId="0" fillId="2" borderId="2" xfId="2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3" fontId="0" fillId="2" borderId="5" xfId="1" applyFont="1" applyFill="1" applyBorder="1" applyProtection="1">
      <protection locked="0"/>
    </xf>
    <xf numFmtId="0" fontId="6" fillId="0" borderId="0" xfId="0" applyFont="1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 wrapText="1" indent="1"/>
    </xf>
    <xf numFmtId="0" fontId="6" fillId="0" borderId="0" xfId="0" quotePrefix="1" applyFont="1"/>
    <xf numFmtId="0" fontId="6" fillId="0" borderId="0" xfId="0" quotePrefix="1" applyFont="1" applyAlignment="1">
      <alignment vertical="top"/>
    </xf>
    <xf numFmtId="0" fontId="6" fillId="4" borderId="0" xfId="0" quotePrefix="1" applyFont="1" applyFill="1"/>
    <xf numFmtId="0" fontId="6" fillId="4" borderId="0" xfId="0" applyFont="1" applyFill="1" applyAlignment="1">
      <alignment horizontal="left" indent="1"/>
    </xf>
    <xf numFmtId="0" fontId="6" fillId="4" borderId="0" xfId="0" applyFont="1" applyFill="1"/>
    <xf numFmtId="14" fontId="0" fillId="2" borderId="11" xfId="0" applyNumberFormat="1" applyFill="1" applyBorder="1" applyProtection="1">
      <protection locked="0"/>
    </xf>
    <xf numFmtId="167" fontId="0" fillId="0" borderId="1" xfId="0" applyNumberFormat="1" applyBorder="1" applyAlignment="1">
      <alignment horizontal="center"/>
    </xf>
    <xf numFmtId="167" fontId="0" fillId="0" borderId="12" xfId="0" applyNumberFormat="1" applyBorder="1" applyAlignment="1" applyProtection="1">
      <alignment horizontal="center"/>
    </xf>
    <xf numFmtId="0" fontId="0" fillId="0" borderId="8" xfId="0" applyBorder="1" applyAlignment="1" applyProtection="1"/>
    <xf numFmtId="0" fontId="0" fillId="0" borderId="1" xfId="0" applyBorder="1" applyAlignment="1" applyProtection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0</xdr:row>
      <xdr:rowOff>161925</xdr:rowOff>
    </xdr:from>
    <xdr:to>
      <xdr:col>13</xdr:col>
      <xdr:colOff>390524</xdr:colOff>
      <xdr:row>3</xdr:row>
      <xdr:rowOff>19050</xdr:rowOff>
    </xdr:to>
    <xdr:sp macro="" textlink="">
      <xdr:nvSpPr>
        <xdr:cNvPr id="3" name="TextBox 2"/>
        <xdr:cNvSpPr txBox="1"/>
      </xdr:nvSpPr>
      <xdr:spPr>
        <a:xfrm>
          <a:off x="2924174" y="161925"/>
          <a:ext cx="4714875" cy="45720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Important: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 Please make sure you are using an up-to-date file.  The personal mileage rate is subject to change yearly based on IRS guidelines.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workbookViewId="0">
      <selection activeCell="B25" sqref="B25"/>
    </sheetView>
  </sheetViews>
  <sheetFormatPr defaultColWidth="9.140625" defaultRowHeight="15.75" x14ac:dyDescent="0.25"/>
  <cols>
    <col min="1" max="1" width="4" style="76" customWidth="1"/>
    <col min="2" max="2" width="4.140625" style="76" customWidth="1"/>
    <col min="3" max="16384" width="9.140625" style="76"/>
  </cols>
  <sheetData>
    <row r="1" spans="1:16" x14ac:dyDescent="0.25">
      <c r="A1" s="79" t="s">
        <v>27</v>
      </c>
    </row>
    <row r="2" spans="1:16" x14ac:dyDescent="0.25">
      <c r="A2" s="79" t="s">
        <v>54</v>
      </c>
    </row>
    <row r="3" spans="1:16" x14ac:dyDescent="0.25">
      <c r="A3" s="79" t="s">
        <v>55</v>
      </c>
    </row>
    <row r="4" spans="1:16" x14ac:dyDescent="0.25">
      <c r="A4" s="78" t="s">
        <v>56</v>
      </c>
    </row>
    <row r="5" spans="1:16" x14ac:dyDescent="0.25">
      <c r="A5" s="81" t="s">
        <v>60</v>
      </c>
      <c r="B5" s="75" t="s">
        <v>68</v>
      </c>
    </row>
    <row r="6" spans="1:16" x14ac:dyDescent="0.25">
      <c r="A6" s="81" t="s">
        <v>61</v>
      </c>
      <c r="B6" s="75" t="s">
        <v>69</v>
      </c>
    </row>
    <row r="7" spans="1:16" x14ac:dyDescent="0.25">
      <c r="A7" s="81" t="s">
        <v>62</v>
      </c>
      <c r="B7" s="75" t="s">
        <v>70</v>
      </c>
    </row>
    <row r="8" spans="1:16" x14ac:dyDescent="0.25">
      <c r="A8" s="81" t="s">
        <v>63</v>
      </c>
      <c r="B8" s="75" t="s">
        <v>106</v>
      </c>
    </row>
    <row r="9" spans="1:16" x14ac:dyDescent="0.25">
      <c r="A9" s="81" t="s">
        <v>64</v>
      </c>
      <c r="B9" s="75" t="s">
        <v>71</v>
      </c>
    </row>
    <row r="10" spans="1:16" x14ac:dyDescent="0.25">
      <c r="A10" s="81" t="s">
        <v>65</v>
      </c>
      <c r="B10" s="75" t="s">
        <v>72</v>
      </c>
    </row>
    <row r="11" spans="1:16" x14ac:dyDescent="0.25">
      <c r="A11" s="81" t="s">
        <v>66</v>
      </c>
      <c r="B11" s="75" t="s">
        <v>73</v>
      </c>
    </row>
    <row r="12" spans="1:16" x14ac:dyDescent="0.25">
      <c r="A12" s="81" t="s">
        <v>67</v>
      </c>
      <c r="B12" s="75" t="s">
        <v>74</v>
      </c>
    </row>
    <row r="13" spans="1:16" x14ac:dyDescent="0.25">
      <c r="A13" s="81" t="s">
        <v>81</v>
      </c>
      <c r="B13" s="75" t="s">
        <v>75</v>
      </c>
    </row>
    <row r="14" spans="1:16" ht="33.75" customHeight="1" x14ac:dyDescent="0.25">
      <c r="B14" s="80" t="s">
        <v>76</v>
      </c>
      <c r="C14" s="91" t="s">
        <v>77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16" ht="30.75" customHeight="1" x14ac:dyDescent="0.25">
      <c r="B15" s="80" t="s">
        <v>78</v>
      </c>
      <c r="C15" s="91" t="s">
        <v>79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16" x14ac:dyDescent="0.25">
      <c r="A16" s="81" t="s">
        <v>82</v>
      </c>
      <c r="B16" s="75" t="s">
        <v>86</v>
      </c>
      <c r="C16" s="75"/>
    </row>
    <row r="17" spans="1:16" x14ac:dyDescent="0.25">
      <c r="A17" s="81" t="s">
        <v>83</v>
      </c>
      <c r="B17" s="75" t="s">
        <v>87</v>
      </c>
    </row>
    <row r="18" spans="1:16" ht="15.75" customHeight="1" x14ac:dyDescent="0.25">
      <c r="B18" s="80" t="s">
        <v>76</v>
      </c>
      <c r="C18" s="91" t="s">
        <v>90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1:16" ht="15.75" customHeight="1" x14ac:dyDescent="0.25">
      <c r="B19" s="80" t="s">
        <v>78</v>
      </c>
      <c r="C19" s="91" t="s">
        <v>91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5.75" customHeight="1" x14ac:dyDescent="0.25">
      <c r="B20" s="80"/>
      <c r="C20" s="91" t="s">
        <v>57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6" ht="31.5" customHeight="1" x14ac:dyDescent="0.25">
      <c r="B21" s="80" t="s">
        <v>80</v>
      </c>
      <c r="C21" s="91" t="s">
        <v>92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6" ht="15.75" customHeight="1" x14ac:dyDescent="0.25">
      <c r="B22" s="80" t="s">
        <v>93</v>
      </c>
      <c r="C22" s="91" t="s">
        <v>94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1:16" x14ac:dyDescent="0.25">
      <c r="A23" s="83" t="s">
        <v>84</v>
      </c>
      <c r="B23" s="84" t="s">
        <v>105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6" x14ac:dyDescent="0.25">
      <c r="A24" s="81" t="s">
        <v>85</v>
      </c>
      <c r="B24" s="75" t="s">
        <v>88</v>
      </c>
    </row>
    <row r="25" spans="1:16" x14ac:dyDescent="0.25">
      <c r="A25" s="82" t="s">
        <v>95</v>
      </c>
      <c r="B25" s="75" t="s">
        <v>89</v>
      </c>
    </row>
    <row r="26" spans="1:16" x14ac:dyDescent="0.25">
      <c r="C26" s="77"/>
    </row>
    <row r="27" spans="1:16" x14ac:dyDescent="0.25">
      <c r="C27" s="78" t="s">
        <v>58</v>
      </c>
    </row>
    <row r="28" spans="1:16" ht="32.25" customHeight="1" x14ac:dyDescent="0.25">
      <c r="A28" s="82" t="s">
        <v>96</v>
      </c>
      <c r="B28" s="92" t="s">
        <v>100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6" x14ac:dyDescent="0.25">
      <c r="A29" s="82" t="s">
        <v>97</v>
      </c>
      <c r="B29" s="75" t="s">
        <v>101</v>
      </c>
    </row>
    <row r="30" spans="1:16" x14ac:dyDescent="0.25">
      <c r="A30" s="82" t="s">
        <v>98</v>
      </c>
      <c r="B30" s="75" t="s">
        <v>102</v>
      </c>
    </row>
    <row r="31" spans="1:16" ht="32.25" customHeight="1" x14ac:dyDescent="0.25">
      <c r="A31" s="82" t="s">
        <v>99</v>
      </c>
      <c r="B31" s="92" t="s">
        <v>103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x14ac:dyDescent="0.25">
      <c r="A32" s="82" t="s">
        <v>107</v>
      </c>
      <c r="B32" s="75" t="s">
        <v>104</v>
      </c>
    </row>
    <row r="33" spans="1:3" x14ac:dyDescent="0.25">
      <c r="C33" s="77"/>
    </row>
    <row r="34" spans="1:3" x14ac:dyDescent="0.25">
      <c r="A34" s="77" t="s">
        <v>59</v>
      </c>
    </row>
  </sheetData>
  <sheetProtection algorithmName="SHA-512" hashValue="OFH6orr4eTKc6e2BRaTgqP30CoCWEhuFqlFXOvs9lsvAapJ4cZIO3vngopUal0zuAOXOdyRTnOXS28PhmG9hXw==" saltValue="OYZJXC2ru0Os4Nr56Lb89Q==" spinCount="100000" sheet="1" objects="1" scenarios="1"/>
  <mergeCells count="9">
    <mergeCell ref="C21:P21"/>
    <mergeCell ref="C22:P22"/>
    <mergeCell ref="B31:P31"/>
    <mergeCell ref="B28:O28"/>
    <mergeCell ref="C14:P14"/>
    <mergeCell ref="C15:P15"/>
    <mergeCell ref="C18:P18"/>
    <mergeCell ref="C19:P19"/>
    <mergeCell ref="C20:P20"/>
  </mergeCells>
  <pageMargins left="0.32" right="0.34" top="0.31" bottom="0.39" header="0.22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zoomScale="84" zoomScaleNormal="84" workbookViewId="0">
      <selection activeCell="C47" sqref="C47"/>
    </sheetView>
  </sheetViews>
  <sheetFormatPr defaultRowHeight="12.75" x14ac:dyDescent="0.2"/>
  <cols>
    <col min="1" max="1" width="13.140625" customWidth="1"/>
    <col min="2" max="2" width="10.42578125" customWidth="1"/>
    <col min="3" max="3" width="11.140625" customWidth="1"/>
    <col min="4" max="4" width="3" customWidth="1"/>
    <col min="5" max="5" width="10.85546875" customWidth="1"/>
    <col min="6" max="6" width="3" customWidth="1"/>
    <col min="7" max="7" width="10.7109375" bestFit="1" customWidth="1"/>
    <col min="8" max="8" width="3" customWidth="1"/>
    <col min="9" max="9" width="10.7109375" bestFit="1" customWidth="1"/>
    <col min="10" max="10" width="3" customWidth="1"/>
    <col min="11" max="11" width="10.7109375" bestFit="1" customWidth="1"/>
    <col min="12" max="12" width="3" customWidth="1"/>
    <col min="13" max="13" width="10.7109375" bestFit="1" customWidth="1"/>
    <col min="14" max="14" width="3" customWidth="1"/>
    <col min="15" max="15" width="12.42578125" customWidth="1"/>
    <col min="16" max="16" width="3" customWidth="1"/>
    <col min="17" max="17" width="11.7109375" bestFit="1" customWidth="1"/>
    <col min="18" max="19" width="8.7109375" customWidth="1"/>
    <col min="20" max="20" width="15.28515625" customWidth="1"/>
    <col min="21" max="22" width="8.7109375" customWidth="1"/>
    <col min="23" max="23" width="12.85546875" customWidth="1"/>
  </cols>
  <sheetData>
    <row r="1" spans="1:24" ht="20.25" x14ac:dyDescent="0.3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4" ht="25.5" customHeight="1" thickBot="1" x14ac:dyDescent="0.35">
      <c r="A2" s="105" t="s">
        <v>111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4" ht="25.5" customHeight="1" x14ac:dyDescent="0.3">
      <c r="A3" s="10" t="s">
        <v>0</v>
      </c>
      <c r="B3" s="55"/>
      <c r="C3" s="55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06" t="s">
        <v>28</v>
      </c>
      <c r="S3" s="106"/>
      <c r="T3" s="106"/>
      <c r="U3" s="106"/>
      <c r="V3" s="106"/>
    </row>
    <row r="4" spans="1:24" ht="27" customHeight="1" x14ac:dyDescent="0.2">
      <c r="A4" s="10" t="s">
        <v>110</v>
      </c>
      <c r="B4" s="109"/>
      <c r="C4" s="109"/>
      <c r="I4" s="15"/>
      <c r="J4" s="15"/>
      <c r="K4" s="100" t="s">
        <v>26</v>
      </c>
      <c r="L4" s="100"/>
      <c r="M4" s="100"/>
      <c r="N4" s="100"/>
      <c r="O4" s="100"/>
      <c r="P4" s="12"/>
      <c r="Q4" s="15"/>
      <c r="R4" s="107" t="s">
        <v>29</v>
      </c>
      <c r="S4" s="107"/>
      <c r="T4" s="107"/>
      <c r="U4" s="107"/>
      <c r="V4" s="107"/>
    </row>
    <row r="5" spans="1:24" ht="25.5" customHeight="1" x14ac:dyDescent="0.2">
      <c r="A5" s="10" t="s">
        <v>110</v>
      </c>
      <c r="B5" s="110"/>
      <c r="C5" s="110"/>
      <c r="D5" s="19"/>
      <c r="E5" s="10" t="s">
        <v>25</v>
      </c>
      <c r="F5" s="10"/>
      <c r="G5" s="108"/>
      <c r="H5" s="108"/>
      <c r="I5" s="108"/>
      <c r="K5" s="46"/>
      <c r="L5" s="47"/>
      <c r="M5" s="47"/>
      <c r="N5" s="47"/>
      <c r="O5" s="48"/>
      <c r="P5" s="19"/>
      <c r="Q5" s="15"/>
      <c r="R5" s="3" t="s">
        <v>25</v>
      </c>
      <c r="S5" s="3" t="s">
        <v>30</v>
      </c>
      <c r="T5" s="3" t="s">
        <v>31</v>
      </c>
      <c r="U5" s="22" t="s">
        <v>32</v>
      </c>
      <c r="V5" s="22" t="s">
        <v>33</v>
      </c>
    </row>
    <row r="6" spans="1:24" ht="12.75" customHeight="1" x14ac:dyDescent="0.2">
      <c r="A6" s="15"/>
      <c r="B6" s="56"/>
      <c r="C6" s="56"/>
      <c r="D6" s="19"/>
      <c r="E6" s="10" t="s">
        <v>25</v>
      </c>
      <c r="F6" s="10"/>
      <c r="G6" s="108"/>
      <c r="H6" s="108"/>
      <c r="I6" s="108"/>
      <c r="K6" s="58"/>
      <c r="L6" s="59"/>
      <c r="M6" s="59"/>
      <c r="N6" s="59"/>
      <c r="O6" s="60"/>
      <c r="P6" s="19"/>
      <c r="Q6" s="15"/>
      <c r="R6" s="28"/>
      <c r="S6" s="28"/>
      <c r="T6" s="28"/>
      <c r="U6" s="28"/>
      <c r="V6" s="28"/>
    </row>
    <row r="7" spans="1:24" ht="12" customHeight="1" x14ac:dyDescent="0.2">
      <c r="A7" s="10" t="s">
        <v>1</v>
      </c>
      <c r="B7" s="55"/>
      <c r="C7" s="55"/>
      <c r="D7" s="31"/>
      <c r="E7" s="10" t="s">
        <v>25</v>
      </c>
      <c r="F7" s="10"/>
      <c r="G7" s="108"/>
      <c r="H7" s="108"/>
      <c r="I7" s="108"/>
      <c r="J7" s="19"/>
      <c r="K7" s="61"/>
      <c r="L7" s="56"/>
      <c r="M7" s="56"/>
      <c r="N7" s="56"/>
      <c r="O7" s="62"/>
      <c r="P7" s="19"/>
      <c r="Q7" s="15"/>
      <c r="R7" s="28"/>
      <c r="S7" s="28"/>
      <c r="T7" s="28"/>
      <c r="U7" s="28"/>
      <c r="V7" s="28"/>
    </row>
    <row r="8" spans="1:24" ht="12" customHeight="1" x14ac:dyDescent="0.2">
      <c r="A8" s="15"/>
      <c r="B8" s="56"/>
      <c r="C8" s="56"/>
      <c r="D8" s="19"/>
      <c r="E8" s="15"/>
      <c r="F8" s="15"/>
      <c r="G8" s="15"/>
      <c r="H8" s="15"/>
      <c r="I8" s="15"/>
      <c r="J8" s="19"/>
      <c r="K8" s="58"/>
      <c r="L8" s="59"/>
      <c r="M8" s="59"/>
      <c r="N8" s="59"/>
      <c r="O8" s="60"/>
      <c r="P8" s="19"/>
      <c r="Q8" s="15"/>
      <c r="R8" s="28"/>
      <c r="S8" s="28"/>
      <c r="T8" s="28"/>
      <c r="U8" s="28"/>
      <c r="V8" s="28"/>
    </row>
    <row r="9" spans="1:24" ht="12" customHeight="1" x14ac:dyDescent="0.2">
      <c r="A9" s="10" t="s">
        <v>2</v>
      </c>
      <c r="B9" s="55"/>
      <c r="C9" s="55"/>
      <c r="D9" s="19"/>
      <c r="G9" s="10" t="s">
        <v>16</v>
      </c>
      <c r="H9" s="10"/>
      <c r="I9" s="57"/>
      <c r="J9" s="33"/>
      <c r="K9" s="63"/>
      <c r="L9" s="55"/>
      <c r="M9" s="55"/>
      <c r="N9" s="55"/>
      <c r="O9" s="64"/>
      <c r="P9" s="19"/>
      <c r="Q9" s="15"/>
      <c r="R9" s="28"/>
      <c r="S9" s="28"/>
      <c r="T9" s="28"/>
      <c r="U9" s="28"/>
      <c r="V9" s="28"/>
    </row>
    <row r="10" spans="1:24" ht="12" customHeight="1" x14ac:dyDescent="0.2">
      <c r="A10" s="15"/>
      <c r="B10" s="56"/>
      <c r="C10" s="56"/>
      <c r="D10" s="19"/>
      <c r="G10" s="15"/>
      <c r="H10" s="15"/>
      <c r="J10" s="69"/>
      <c r="P10" s="19"/>
      <c r="Q10" s="15"/>
      <c r="R10" s="28"/>
      <c r="S10" s="28"/>
      <c r="T10" s="28"/>
      <c r="U10" s="28"/>
      <c r="V10" s="28"/>
    </row>
    <row r="11" spans="1:24" x14ac:dyDescent="0.2">
      <c r="A11" s="10" t="s">
        <v>53</v>
      </c>
      <c r="B11" s="55"/>
      <c r="C11" s="55"/>
      <c r="R11" s="28"/>
      <c r="S11" s="28"/>
      <c r="T11" s="28"/>
      <c r="U11" s="28"/>
      <c r="V11" s="28"/>
    </row>
    <row r="12" spans="1:24" x14ac:dyDescent="0.2">
      <c r="C12" s="88" t="str">
        <f>TEXT(C13,"ddd")</f>
        <v>Thu</v>
      </c>
      <c r="D12" s="89"/>
      <c r="E12" s="88" t="str">
        <f>TEXT(E13,"ddd")</f>
        <v>Fri</v>
      </c>
      <c r="F12" s="90"/>
      <c r="G12" s="88" t="str">
        <f>TEXT(G13,"ddd")</f>
        <v>Sat</v>
      </c>
      <c r="H12" s="90"/>
      <c r="I12" s="88" t="str">
        <f>TEXT(I13,"ddd")</f>
        <v>Sun</v>
      </c>
      <c r="J12" s="90"/>
      <c r="K12" s="88" t="str">
        <f>TEXT(K13,"ddd")</f>
        <v>Mon</v>
      </c>
      <c r="L12" s="90"/>
      <c r="M12" s="88" t="str">
        <f>TEXT(M13,"ddd")</f>
        <v>Tue</v>
      </c>
      <c r="N12" s="90"/>
      <c r="O12" s="88" t="str">
        <f>TEXT(O13,"ddd")</f>
        <v>Wed</v>
      </c>
      <c r="P12" s="90"/>
      <c r="Q12" s="12"/>
      <c r="R12" s="12"/>
      <c r="S12" s="12"/>
      <c r="T12" s="12"/>
      <c r="W12" s="6"/>
      <c r="X12" s="6"/>
    </row>
    <row r="13" spans="1:24" ht="13.5" thickBot="1" x14ac:dyDescent="0.25">
      <c r="A13" s="7" t="s">
        <v>3</v>
      </c>
      <c r="B13" s="8" t="s">
        <v>16</v>
      </c>
      <c r="C13" s="86">
        <v>43202</v>
      </c>
      <c r="D13" s="34" t="s">
        <v>44</v>
      </c>
      <c r="E13" s="9">
        <f>+C13+1</f>
        <v>43203</v>
      </c>
      <c r="F13" s="34" t="s">
        <v>44</v>
      </c>
      <c r="G13" s="9">
        <f>+E13+1</f>
        <v>43204</v>
      </c>
      <c r="H13" s="34" t="s">
        <v>44</v>
      </c>
      <c r="I13" s="9">
        <f>+G13+1</f>
        <v>43205</v>
      </c>
      <c r="J13" s="34" t="s">
        <v>44</v>
      </c>
      <c r="K13" s="9">
        <f>+I13+1</f>
        <v>43206</v>
      </c>
      <c r="L13" s="34" t="s">
        <v>44</v>
      </c>
      <c r="M13" s="9">
        <f>+K13+1</f>
        <v>43207</v>
      </c>
      <c r="N13" s="34" t="s">
        <v>44</v>
      </c>
      <c r="O13" s="9">
        <f>+M13+1</f>
        <v>43208</v>
      </c>
      <c r="P13" s="34" t="s">
        <v>44</v>
      </c>
      <c r="Q13" s="13" t="s">
        <v>18</v>
      </c>
      <c r="R13" s="101" t="s">
        <v>21</v>
      </c>
      <c r="S13" s="102"/>
      <c r="T13" s="102"/>
      <c r="U13" s="102"/>
      <c r="V13" s="103"/>
    </row>
    <row r="14" spans="1:24" x14ac:dyDescent="0.2">
      <c r="A14" t="s">
        <v>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38">
        <f>SUM(C14:O14)</f>
        <v>0</v>
      </c>
      <c r="R14" s="65"/>
      <c r="S14" s="66"/>
      <c r="T14" s="66"/>
      <c r="U14" s="56"/>
      <c r="V14" s="62"/>
    </row>
    <row r="15" spans="1:24" x14ac:dyDescent="0.2">
      <c r="A15" t="s">
        <v>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39">
        <f>SUM(C15:O15)</f>
        <v>0</v>
      </c>
      <c r="R15" s="67"/>
      <c r="S15" s="68"/>
      <c r="T15" s="68"/>
      <c r="U15" s="56"/>
      <c r="V15" s="62"/>
    </row>
    <row r="16" spans="1:24" x14ac:dyDescent="0.2">
      <c r="A16" t="s">
        <v>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39">
        <f t="shared" ref="Q16:Q28" si="0">SUM(C16:O16)</f>
        <v>0</v>
      </c>
      <c r="R16" s="67"/>
      <c r="S16" s="68"/>
      <c r="T16" s="68"/>
      <c r="U16" s="56"/>
      <c r="V16" s="62"/>
    </row>
    <row r="17" spans="1:22" x14ac:dyDescent="0.2">
      <c r="A17" t="s">
        <v>24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39">
        <f t="shared" si="0"/>
        <v>0</v>
      </c>
      <c r="R17" s="67"/>
      <c r="S17" s="68"/>
      <c r="T17" s="68"/>
      <c r="U17" s="56"/>
      <c r="V17" s="62"/>
    </row>
    <row r="18" spans="1:22" x14ac:dyDescent="0.2">
      <c r="A18" t="s">
        <v>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39">
        <f t="shared" si="0"/>
        <v>0</v>
      </c>
      <c r="R18" s="67"/>
      <c r="S18" s="68"/>
      <c r="T18" s="68"/>
      <c r="U18" s="56"/>
      <c r="V18" s="62"/>
    </row>
    <row r="19" spans="1:22" x14ac:dyDescent="0.2">
      <c r="A19" t="s">
        <v>10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39">
        <f t="shared" si="0"/>
        <v>0</v>
      </c>
      <c r="R19" s="67"/>
      <c r="S19" s="68"/>
      <c r="T19" s="68"/>
      <c r="U19" s="56"/>
      <c r="V19" s="62"/>
    </row>
    <row r="20" spans="1:22" x14ac:dyDescent="0.2">
      <c r="A20" t="s">
        <v>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39">
        <f t="shared" si="0"/>
        <v>0</v>
      </c>
      <c r="R20" s="67"/>
      <c r="S20" s="68"/>
      <c r="T20" s="68"/>
      <c r="U20" s="56"/>
      <c r="V20" s="62"/>
    </row>
    <row r="21" spans="1:22" x14ac:dyDescent="0.2">
      <c r="A21" t="s">
        <v>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39">
        <f t="shared" si="0"/>
        <v>0</v>
      </c>
      <c r="R21" s="67"/>
      <c r="S21" s="68"/>
      <c r="T21" s="68"/>
      <c r="U21" s="56"/>
      <c r="V21" s="62"/>
    </row>
    <row r="22" spans="1:22" x14ac:dyDescent="0.2">
      <c r="A22" t="s">
        <v>11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39">
        <f t="shared" si="0"/>
        <v>0</v>
      </c>
      <c r="R22" s="67"/>
      <c r="S22" s="68"/>
      <c r="T22" s="68"/>
      <c r="U22" s="56"/>
      <c r="V22" s="62"/>
    </row>
    <row r="23" spans="1:22" x14ac:dyDescent="0.2">
      <c r="A23" t="s">
        <v>12</v>
      </c>
      <c r="C23" s="29">
        <f>+C47</f>
        <v>0</v>
      </c>
      <c r="D23" s="29"/>
      <c r="E23" s="29">
        <f t="shared" ref="E23:O23" si="1">+E47</f>
        <v>0</v>
      </c>
      <c r="F23" s="29"/>
      <c r="G23" s="29">
        <f t="shared" si="1"/>
        <v>0</v>
      </c>
      <c r="H23" s="29"/>
      <c r="I23" s="29">
        <f t="shared" si="1"/>
        <v>0</v>
      </c>
      <c r="J23" s="29"/>
      <c r="K23" s="29">
        <f t="shared" si="1"/>
        <v>0</v>
      </c>
      <c r="L23" s="29"/>
      <c r="M23" s="29">
        <f t="shared" si="1"/>
        <v>0</v>
      </c>
      <c r="N23" s="29"/>
      <c r="O23" s="29">
        <f t="shared" si="1"/>
        <v>0</v>
      </c>
      <c r="P23" s="29"/>
      <c r="Q23" s="39">
        <f t="shared" si="0"/>
        <v>0</v>
      </c>
      <c r="R23" s="67"/>
      <c r="S23" s="68"/>
      <c r="T23" s="68"/>
      <c r="U23" s="56"/>
      <c r="V23" s="62"/>
    </row>
    <row r="24" spans="1:22" x14ac:dyDescent="0.2">
      <c r="A24" t="s">
        <v>13</v>
      </c>
      <c r="C24" s="52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39">
        <f t="shared" si="0"/>
        <v>0</v>
      </c>
      <c r="R24" s="67"/>
      <c r="S24" s="68"/>
      <c r="T24" s="68"/>
      <c r="U24" s="56"/>
      <c r="V24" s="62"/>
    </row>
    <row r="25" spans="1:22" x14ac:dyDescent="0.2">
      <c r="A25" t="s">
        <v>51</v>
      </c>
      <c r="C25" s="52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9">
        <f t="shared" si="0"/>
        <v>0</v>
      </c>
      <c r="R25" s="67"/>
      <c r="S25" s="68"/>
      <c r="T25" s="68"/>
      <c r="U25" s="56"/>
      <c r="V25" s="62"/>
    </row>
    <row r="26" spans="1:22" x14ac:dyDescent="0.2">
      <c r="A26" s="50" t="s">
        <v>52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9">
        <f t="shared" si="0"/>
        <v>0</v>
      </c>
      <c r="R26" s="67"/>
      <c r="S26" s="68"/>
      <c r="T26" s="68"/>
      <c r="U26" s="56"/>
      <c r="V26" s="62"/>
    </row>
    <row r="27" spans="1:22" x14ac:dyDescent="0.2">
      <c r="A27" s="51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39">
        <f t="shared" si="0"/>
        <v>0</v>
      </c>
      <c r="R27" s="67"/>
      <c r="S27" s="68"/>
      <c r="T27" s="68"/>
      <c r="U27" s="56"/>
      <c r="V27" s="62"/>
    </row>
    <row r="28" spans="1:22" x14ac:dyDescent="0.2">
      <c r="A28" s="5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40">
        <f t="shared" si="0"/>
        <v>0</v>
      </c>
      <c r="R28" s="67"/>
      <c r="S28" s="68"/>
      <c r="T28" s="68"/>
      <c r="U28" s="56"/>
      <c r="V28" s="62"/>
    </row>
    <row r="29" spans="1:22" x14ac:dyDescent="0.2">
      <c r="A29" t="s">
        <v>41</v>
      </c>
      <c r="C29" s="30">
        <f t="shared" ref="C29:Q29" si="2">SUM(C14:C28)</f>
        <v>0</v>
      </c>
      <c r="D29" s="30"/>
      <c r="E29" s="30">
        <f t="shared" si="2"/>
        <v>0</v>
      </c>
      <c r="F29" s="30"/>
      <c r="G29" s="30">
        <f t="shared" si="2"/>
        <v>0</v>
      </c>
      <c r="H29" s="30"/>
      <c r="I29" s="30">
        <f t="shared" si="2"/>
        <v>0</v>
      </c>
      <c r="J29" s="30"/>
      <c r="K29" s="30">
        <f t="shared" si="2"/>
        <v>0</v>
      </c>
      <c r="L29" s="30"/>
      <c r="M29" s="30">
        <f t="shared" si="2"/>
        <v>0</v>
      </c>
      <c r="N29" s="30"/>
      <c r="O29" s="30">
        <f t="shared" si="2"/>
        <v>0</v>
      </c>
      <c r="P29" s="30"/>
      <c r="Q29" s="41">
        <f t="shared" si="2"/>
        <v>0</v>
      </c>
      <c r="R29" s="37"/>
      <c r="S29" s="11"/>
      <c r="T29" s="11"/>
      <c r="U29" s="11"/>
      <c r="V29" s="17"/>
    </row>
    <row r="30" spans="1:22" ht="27" customHeight="1" x14ac:dyDescent="0.2"/>
    <row r="31" spans="1:22" x14ac:dyDescent="0.2">
      <c r="A31" t="s">
        <v>42</v>
      </c>
      <c r="C31" s="30">
        <f>+C29</f>
        <v>0</v>
      </c>
      <c r="D31" s="30"/>
      <c r="E31" s="30">
        <f>+E29</f>
        <v>0</v>
      </c>
      <c r="F31" s="30"/>
      <c r="G31" s="30">
        <f>+G29</f>
        <v>0</v>
      </c>
      <c r="H31" s="30"/>
      <c r="I31" s="30">
        <f>+I29</f>
        <v>0</v>
      </c>
      <c r="J31" s="30"/>
      <c r="K31" s="30">
        <f>+K29</f>
        <v>0</v>
      </c>
      <c r="L31" s="30"/>
      <c r="M31" s="30">
        <f>+M29</f>
        <v>0</v>
      </c>
      <c r="N31" s="30"/>
      <c r="O31" s="30">
        <f>+O29</f>
        <v>0</v>
      </c>
      <c r="P31" s="30"/>
      <c r="Q31" s="30">
        <f>+Q29</f>
        <v>0</v>
      </c>
    </row>
    <row r="32" spans="1:22" x14ac:dyDescent="0.2">
      <c r="A32" t="s">
        <v>43</v>
      </c>
      <c r="C32" s="30">
        <f>SUMIF(D14:D28,D32,C14:C28)</f>
        <v>0</v>
      </c>
      <c r="D32" s="30" t="s">
        <v>45</v>
      </c>
      <c r="E32" s="30">
        <f>SUMIF(F14:F28,F32,E14:E28)</f>
        <v>0</v>
      </c>
      <c r="F32" s="30" t="s">
        <v>45</v>
      </c>
      <c r="G32" s="30">
        <f>SUMIF(H14:H28,H32,G14:G28)</f>
        <v>0</v>
      </c>
      <c r="H32" s="30" t="s">
        <v>45</v>
      </c>
      <c r="I32" s="30">
        <f>SUMIF(J14:J28,J32,I14:I28)</f>
        <v>0</v>
      </c>
      <c r="J32" s="30" t="s">
        <v>45</v>
      </c>
      <c r="K32" s="30">
        <f>SUMIF(L14:L28,L32,K14:K28)</f>
        <v>0</v>
      </c>
      <c r="L32" s="30" t="s">
        <v>45</v>
      </c>
      <c r="M32" s="30">
        <f>SUMIF(N14:N28,N32,M14:M28)</f>
        <v>0</v>
      </c>
      <c r="N32" s="30" t="s">
        <v>45</v>
      </c>
      <c r="O32" s="30">
        <f>SUMIF(P14:P28,P32,O14:O28)</f>
        <v>0</v>
      </c>
      <c r="P32" s="30" t="s">
        <v>45</v>
      </c>
      <c r="Q32" s="30">
        <f>SUM(C32:O32)</f>
        <v>0</v>
      </c>
    </row>
    <row r="33" spans="1:22" x14ac:dyDescent="0.2">
      <c r="A33" t="s">
        <v>46</v>
      </c>
      <c r="C33" s="30">
        <f>+C31-C32</f>
        <v>0</v>
      </c>
      <c r="D33" s="30"/>
      <c r="E33" s="30">
        <f>+E31-E32</f>
        <v>0</v>
      </c>
      <c r="F33" s="30"/>
      <c r="G33" s="30">
        <f>+G31-G32</f>
        <v>0</v>
      </c>
      <c r="H33" s="30"/>
      <c r="I33" s="30">
        <f>+I31-I32</f>
        <v>0</v>
      </c>
      <c r="J33" s="30"/>
      <c r="K33" s="30">
        <f>+K31-K32</f>
        <v>0</v>
      </c>
      <c r="L33" s="30"/>
      <c r="M33" s="30">
        <f>+M31-M32</f>
        <v>0</v>
      </c>
      <c r="N33" s="30"/>
      <c r="O33" s="30">
        <f>+O31-O32</f>
        <v>0</v>
      </c>
      <c r="P33" s="30"/>
      <c r="Q33" s="30">
        <f>+Q31-Q32</f>
        <v>0</v>
      </c>
    </row>
    <row r="36" spans="1:22" x14ac:dyDescent="0.2">
      <c r="A36" t="s">
        <v>12</v>
      </c>
    </row>
    <row r="37" spans="1:22" x14ac:dyDescent="0.2">
      <c r="C37" s="87" t="str">
        <f>+C12</f>
        <v>Thu</v>
      </c>
      <c r="D37" s="3"/>
      <c r="E37" s="87" t="str">
        <f>+E12</f>
        <v>Fri</v>
      </c>
      <c r="F37" s="3"/>
      <c r="G37" s="87" t="str">
        <f>+G12</f>
        <v>Sat</v>
      </c>
      <c r="H37" s="3"/>
      <c r="I37" s="87" t="str">
        <f>+I12</f>
        <v>Sun</v>
      </c>
      <c r="J37" s="3"/>
      <c r="K37" s="87" t="str">
        <f>+K12</f>
        <v>Mon</v>
      </c>
      <c r="L37" s="3"/>
      <c r="M37" s="87" t="str">
        <f>+M12</f>
        <v>Tue</v>
      </c>
      <c r="N37" s="3"/>
      <c r="O37" s="87" t="str">
        <f>+O12</f>
        <v>Wed</v>
      </c>
      <c r="P37" s="3"/>
      <c r="Q37" s="12"/>
      <c r="R37" s="4"/>
      <c r="S37" s="12"/>
      <c r="T37" s="12"/>
    </row>
    <row r="38" spans="1:22" x14ac:dyDescent="0.2">
      <c r="B38" s="2" t="s">
        <v>16</v>
      </c>
      <c r="C38" s="9">
        <f t="shared" ref="C38:O38" si="3">+C13</f>
        <v>43202</v>
      </c>
      <c r="D38" s="9"/>
      <c r="E38" s="9">
        <f t="shared" si="3"/>
        <v>43203</v>
      </c>
      <c r="F38" s="9"/>
      <c r="G38" s="9">
        <f t="shared" si="3"/>
        <v>43204</v>
      </c>
      <c r="H38" s="9"/>
      <c r="I38" s="9">
        <f t="shared" si="3"/>
        <v>43205</v>
      </c>
      <c r="J38" s="9"/>
      <c r="K38" s="9">
        <f t="shared" si="3"/>
        <v>43206</v>
      </c>
      <c r="L38" s="9"/>
      <c r="M38" s="9">
        <f t="shared" si="3"/>
        <v>43207</v>
      </c>
      <c r="N38" s="9"/>
      <c r="O38" s="9">
        <f t="shared" si="3"/>
        <v>43208</v>
      </c>
      <c r="P38" s="9"/>
      <c r="Q38" s="16"/>
      <c r="S38" s="23"/>
      <c r="T38" s="24"/>
      <c r="U38" s="96" t="s">
        <v>23</v>
      </c>
      <c r="V38" s="97"/>
    </row>
    <row r="39" spans="1:22" x14ac:dyDescent="0.2">
      <c r="A39" s="4" t="s">
        <v>14</v>
      </c>
      <c r="B39" s="4" t="s">
        <v>15</v>
      </c>
      <c r="C39" s="4" t="s">
        <v>17</v>
      </c>
      <c r="D39" s="4"/>
      <c r="E39" s="4" t="s">
        <v>17</v>
      </c>
      <c r="F39" s="4"/>
      <c r="G39" s="4" t="s">
        <v>17</v>
      </c>
      <c r="H39" s="4"/>
      <c r="I39" s="4" t="s">
        <v>17</v>
      </c>
      <c r="J39" s="4"/>
      <c r="K39" s="4" t="s">
        <v>17</v>
      </c>
      <c r="L39" s="4"/>
      <c r="M39" s="4" t="s">
        <v>17</v>
      </c>
      <c r="N39" s="4"/>
      <c r="O39" s="4" t="s">
        <v>17</v>
      </c>
      <c r="P39" s="4"/>
      <c r="Q39" s="93" t="s">
        <v>20</v>
      </c>
      <c r="R39" s="94"/>
      <c r="S39" s="94"/>
      <c r="T39" s="95"/>
      <c r="U39" s="98" t="s">
        <v>22</v>
      </c>
      <c r="V39" s="99"/>
    </row>
    <row r="40" spans="1:22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46"/>
      <c r="R40" s="47"/>
      <c r="S40" s="47"/>
      <c r="T40" s="48"/>
      <c r="U40" s="46"/>
      <c r="V40" s="48"/>
    </row>
    <row r="41" spans="1:22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46"/>
      <c r="R41" s="47"/>
      <c r="S41" s="47"/>
      <c r="T41" s="48"/>
      <c r="U41" s="46"/>
      <c r="V41" s="48"/>
    </row>
    <row r="42" spans="1:22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46"/>
      <c r="R42" s="47"/>
      <c r="S42" s="47"/>
      <c r="T42" s="48"/>
      <c r="U42" s="46"/>
      <c r="V42" s="48"/>
    </row>
    <row r="43" spans="1:22" x14ac:dyDescent="0.2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6"/>
      <c r="R43" s="47"/>
      <c r="S43" s="47"/>
      <c r="T43" s="48"/>
      <c r="U43" s="46"/>
      <c r="V43" s="48"/>
    </row>
    <row r="44" spans="1:22" x14ac:dyDescent="0.2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46"/>
      <c r="R44" s="47"/>
      <c r="S44" s="47"/>
      <c r="T44" s="48"/>
      <c r="U44" s="46"/>
      <c r="V44" s="48"/>
    </row>
    <row r="45" spans="1:22" x14ac:dyDescent="0.2">
      <c r="B45" t="s">
        <v>18</v>
      </c>
      <c r="C45" s="27">
        <f>SUM(C40:C44)</f>
        <v>0</v>
      </c>
      <c r="D45" s="27"/>
      <c r="E45" s="27">
        <f t="shared" ref="E45:O45" si="4">SUM(E40:E44)</f>
        <v>0</v>
      </c>
      <c r="F45" s="27"/>
      <c r="G45" s="27">
        <f t="shared" si="4"/>
        <v>0</v>
      </c>
      <c r="H45" s="27"/>
      <c r="I45" s="27">
        <f t="shared" si="4"/>
        <v>0</v>
      </c>
      <c r="J45" s="27"/>
      <c r="K45" s="27">
        <f t="shared" si="4"/>
        <v>0</v>
      </c>
      <c r="L45" s="27"/>
      <c r="M45" s="27">
        <f t="shared" si="4"/>
        <v>0</v>
      </c>
      <c r="N45" s="27"/>
      <c r="O45" s="27">
        <f t="shared" si="4"/>
        <v>0</v>
      </c>
      <c r="P45" s="32"/>
      <c r="Q45" s="19"/>
      <c r="T45" s="19"/>
    </row>
    <row r="46" spans="1:22" x14ac:dyDescent="0.2">
      <c r="A46" s="35" t="s">
        <v>19</v>
      </c>
      <c r="C46" s="5">
        <v>0.57499999999999996</v>
      </c>
      <c r="D46" s="5"/>
      <c r="E46" s="5">
        <f>+C46</f>
        <v>0.57499999999999996</v>
      </c>
      <c r="F46" s="5"/>
      <c r="G46" s="5">
        <f>+E46</f>
        <v>0.57499999999999996</v>
      </c>
      <c r="H46" s="5"/>
      <c r="I46" s="5">
        <f>+G46</f>
        <v>0.57499999999999996</v>
      </c>
      <c r="J46" s="5"/>
      <c r="K46" s="5">
        <f>+I46</f>
        <v>0.57499999999999996</v>
      </c>
      <c r="L46" s="5"/>
      <c r="M46" s="5">
        <f>+K46</f>
        <v>0.57499999999999996</v>
      </c>
      <c r="N46" s="5"/>
      <c r="O46" s="5">
        <f>+M46</f>
        <v>0.57499999999999996</v>
      </c>
      <c r="P46" s="5"/>
      <c r="Q46" s="20"/>
      <c r="T46" s="20"/>
    </row>
    <row r="47" spans="1:22" x14ac:dyDescent="0.2">
      <c r="C47" s="14">
        <f>+C45*C46</f>
        <v>0</v>
      </c>
      <c r="D47" s="14"/>
      <c r="E47" s="14">
        <f t="shared" ref="E47:O47" si="5">+E45*E46</f>
        <v>0</v>
      </c>
      <c r="F47" s="14"/>
      <c r="G47" s="14">
        <f t="shared" si="5"/>
        <v>0</v>
      </c>
      <c r="H47" s="14"/>
      <c r="I47" s="14">
        <f t="shared" si="5"/>
        <v>0</v>
      </c>
      <c r="J47" s="14"/>
      <c r="K47" s="14">
        <f t="shared" si="5"/>
        <v>0</v>
      </c>
      <c r="L47" s="14"/>
      <c r="M47" s="14">
        <f t="shared" si="5"/>
        <v>0</v>
      </c>
      <c r="N47" s="14"/>
      <c r="O47" s="14">
        <f t="shared" si="5"/>
        <v>0</v>
      </c>
      <c r="P47" s="14"/>
      <c r="Q47" s="21"/>
      <c r="T47" s="21"/>
    </row>
    <row r="49" spans="1:6" x14ac:dyDescent="0.2">
      <c r="A49" s="50" t="s">
        <v>108</v>
      </c>
    </row>
    <row r="50" spans="1:6" x14ac:dyDescent="0.2">
      <c r="A50" s="50" t="s">
        <v>109</v>
      </c>
    </row>
    <row r="52" spans="1:6" x14ac:dyDescent="0.2">
      <c r="A52" s="43" t="s">
        <v>50</v>
      </c>
      <c r="B52" s="43"/>
      <c r="C52" s="43"/>
      <c r="D52" s="43"/>
      <c r="E52" s="43"/>
    </row>
    <row r="54" spans="1:6" x14ac:dyDescent="0.2">
      <c r="E54" s="2" t="s">
        <v>47</v>
      </c>
      <c r="F54" s="36" t="s">
        <v>48</v>
      </c>
    </row>
    <row r="55" spans="1:6" ht="6.75" customHeight="1" x14ac:dyDescent="0.2"/>
    <row r="58" spans="1:6" x14ac:dyDescent="0.2">
      <c r="F58" s="15"/>
    </row>
  </sheetData>
  <sheetProtection algorithmName="SHA-512" hashValue="XMhXLGIHyXgUlBlzAzGTptP1blRTJ1uAEew5Dz2kQNxh0EfIHGCNufivm23ablS0+MCxFFZm2dF9LN3CRAzYqQ==" saltValue="3t0VuXx8Ct4XY42W83s0ng==" spinCount="100000" sheet="1" objects="1" scenarios="1"/>
  <mergeCells count="14">
    <mergeCell ref="A1:V1"/>
    <mergeCell ref="A2:V2"/>
    <mergeCell ref="R3:V3"/>
    <mergeCell ref="R4:V4"/>
    <mergeCell ref="G7:I7"/>
    <mergeCell ref="G6:I6"/>
    <mergeCell ref="G5:I5"/>
    <mergeCell ref="B4:C4"/>
    <mergeCell ref="B5:C5"/>
    <mergeCell ref="Q39:T39"/>
    <mergeCell ref="U38:V38"/>
    <mergeCell ref="U39:V39"/>
    <mergeCell ref="K4:O4"/>
    <mergeCell ref="R13:V13"/>
  </mergeCells>
  <phoneticPr fontId="2" type="noConversion"/>
  <pageMargins left="0.25" right="0.25" top="0.44" bottom="0.38" header="0.16" footer="0.15"/>
  <pageSetup scale="7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4" zoomScaleNormal="84" workbookViewId="0">
      <selection activeCell="A3" sqref="A3"/>
    </sheetView>
  </sheetViews>
  <sheetFormatPr defaultRowHeight="12.75" x14ac:dyDescent="0.2"/>
  <cols>
    <col min="1" max="1" width="8.28515625" customWidth="1"/>
    <col min="2" max="2" width="1.42578125" style="15" customWidth="1"/>
    <col min="3" max="3" width="31" customWidth="1"/>
    <col min="4" max="4" width="1.42578125" style="15" customWidth="1"/>
    <col min="5" max="5" width="12.28515625" bestFit="1" customWidth="1"/>
    <col min="6" max="6" width="1.42578125" style="15" customWidth="1"/>
    <col min="7" max="7" width="55" bestFit="1" customWidth="1"/>
    <col min="8" max="8" width="1.42578125" style="15" customWidth="1"/>
    <col min="9" max="9" width="11.28515625" bestFit="1" customWidth="1"/>
  </cols>
  <sheetData>
    <row r="1" spans="1:9" ht="20.25" x14ac:dyDescent="0.3">
      <c r="A1" s="104" t="s">
        <v>27</v>
      </c>
      <c r="B1" s="104"/>
      <c r="C1" s="104"/>
      <c r="D1" s="104"/>
      <c r="E1" s="104"/>
      <c r="F1" s="104"/>
      <c r="G1" s="104"/>
      <c r="H1" s="104"/>
      <c r="I1" s="104"/>
    </row>
    <row r="2" spans="1:9" ht="20.25" x14ac:dyDescent="0.3">
      <c r="A2" s="111" t="str">
        <f>'page 1'!A2:V2</f>
        <v>2020-21 Travel and Entertainment Expense Statement</v>
      </c>
      <c r="B2" s="111"/>
      <c r="C2" s="111"/>
      <c r="D2" s="111"/>
      <c r="E2" s="111"/>
      <c r="F2" s="111"/>
      <c r="G2" s="111"/>
      <c r="H2" s="111"/>
      <c r="I2" s="111"/>
    </row>
    <row r="3" spans="1:9" ht="20.25" x14ac:dyDescent="0.3">
      <c r="B3" s="18"/>
      <c r="C3" s="18"/>
      <c r="D3" s="18"/>
      <c r="E3" s="18"/>
      <c r="F3" s="18"/>
      <c r="G3" s="18"/>
      <c r="H3" s="12"/>
      <c r="I3" s="1"/>
    </row>
    <row r="4" spans="1:9" ht="20.25" x14ac:dyDescent="0.3">
      <c r="A4" s="42" t="s">
        <v>34</v>
      </c>
      <c r="B4" s="18"/>
      <c r="C4" s="18"/>
      <c r="D4" s="18"/>
      <c r="E4" s="18"/>
      <c r="F4" s="18"/>
      <c r="G4" s="18"/>
    </row>
    <row r="5" spans="1:9" ht="20.25" x14ac:dyDescent="0.3">
      <c r="A5" s="18"/>
      <c r="B5" s="18"/>
      <c r="C5" s="18"/>
      <c r="D5" s="18"/>
      <c r="E5" s="25" t="s">
        <v>37</v>
      </c>
      <c r="F5" s="18"/>
      <c r="G5" s="18"/>
    </row>
    <row r="6" spans="1:9" x14ac:dyDescent="0.2">
      <c r="A6" s="4" t="s">
        <v>35</v>
      </c>
      <c r="C6" s="10" t="s">
        <v>36</v>
      </c>
      <c r="E6" s="26" t="s">
        <v>38</v>
      </c>
      <c r="G6" s="10" t="s">
        <v>49</v>
      </c>
      <c r="I6" s="4" t="s">
        <v>39</v>
      </c>
    </row>
    <row r="7" spans="1:9" ht="24.75" customHeight="1" x14ac:dyDescent="0.2">
      <c r="A7" s="57"/>
      <c r="B7" s="70"/>
      <c r="C7" s="71"/>
      <c r="D7" s="70"/>
      <c r="E7" s="71"/>
      <c r="F7" s="70"/>
      <c r="G7" s="71"/>
      <c r="H7" s="70"/>
      <c r="I7" s="72"/>
    </row>
    <row r="8" spans="1:9" ht="25.5" customHeight="1" x14ac:dyDescent="0.2">
      <c r="A8" s="57"/>
      <c r="B8" s="70"/>
      <c r="C8" s="73"/>
      <c r="D8" s="70"/>
      <c r="E8" s="73"/>
      <c r="F8" s="70"/>
      <c r="G8" s="73"/>
      <c r="H8" s="70"/>
      <c r="I8" s="74"/>
    </row>
    <row r="9" spans="1:9" ht="25.5" customHeight="1" x14ac:dyDescent="0.2">
      <c r="A9" s="57"/>
      <c r="B9" s="70"/>
      <c r="C9" s="73"/>
      <c r="D9" s="70"/>
      <c r="E9" s="73"/>
      <c r="F9" s="70"/>
      <c r="G9" s="73"/>
      <c r="H9" s="70"/>
      <c r="I9" s="74"/>
    </row>
    <row r="10" spans="1:9" ht="26.25" customHeight="1" x14ac:dyDescent="0.2">
      <c r="A10" s="57"/>
      <c r="B10" s="70"/>
      <c r="C10" s="73"/>
      <c r="D10" s="70"/>
      <c r="E10" s="73"/>
      <c r="F10" s="70"/>
      <c r="G10" s="73"/>
      <c r="H10" s="70"/>
      <c r="I10" s="74"/>
    </row>
    <row r="11" spans="1:9" ht="25.5" customHeight="1" x14ac:dyDescent="0.2">
      <c r="A11" s="57"/>
      <c r="B11" s="70"/>
      <c r="C11" s="73"/>
      <c r="D11" s="70"/>
      <c r="E11" s="73"/>
      <c r="F11" s="70"/>
      <c r="G11" s="73"/>
      <c r="H11" s="70"/>
      <c r="I11" s="74"/>
    </row>
    <row r="12" spans="1:9" ht="25.5" customHeight="1" x14ac:dyDescent="0.2">
      <c r="A12" s="57"/>
      <c r="B12" s="70"/>
      <c r="C12" s="73"/>
      <c r="D12" s="70"/>
      <c r="E12" s="73"/>
      <c r="F12" s="70"/>
      <c r="G12" s="73"/>
      <c r="H12" s="70"/>
      <c r="I12" s="74"/>
    </row>
    <row r="13" spans="1:9" ht="25.5" customHeight="1" x14ac:dyDescent="0.2">
      <c r="A13" s="57"/>
      <c r="B13" s="70"/>
      <c r="C13" s="73"/>
      <c r="D13" s="70"/>
      <c r="E13" s="73"/>
      <c r="F13" s="70"/>
      <c r="G13" s="73"/>
      <c r="H13" s="70"/>
      <c r="I13" s="74"/>
    </row>
    <row r="14" spans="1:9" ht="26.25" customHeight="1" x14ac:dyDescent="0.2">
      <c r="A14" s="57"/>
      <c r="B14" s="70"/>
      <c r="C14" s="73"/>
      <c r="D14" s="70"/>
      <c r="E14" s="73"/>
      <c r="F14" s="70"/>
      <c r="G14" s="73"/>
      <c r="H14" s="70"/>
      <c r="I14" s="74"/>
    </row>
    <row r="15" spans="1:9" ht="24.75" customHeight="1" x14ac:dyDescent="0.2">
      <c r="A15" s="57"/>
      <c r="B15" s="70"/>
      <c r="C15" s="73"/>
      <c r="D15" s="70"/>
      <c r="E15" s="73"/>
      <c r="F15" s="70"/>
      <c r="G15" s="73"/>
      <c r="H15" s="70"/>
      <c r="I15" s="74"/>
    </row>
    <row r="16" spans="1:9" ht="25.5" customHeight="1" x14ac:dyDescent="0.2">
      <c r="A16" s="57"/>
      <c r="B16" s="70"/>
      <c r="C16" s="73"/>
      <c r="D16" s="70"/>
      <c r="E16" s="73"/>
      <c r="F16" s="70"/>
      <c r="G16" s="73"/>
      <c r="H16" s="70"/>
      <c r="I16" s="74"/>
    </row>
    <row r="18" spans="1:1" x14ac:dyDescent="0.2">
      <c r="A18" t="s">
        <v>40</v>
      </c>
    </row>
  </sheetData>
  <sheetProtection algorithmName="SHA-512" hashValue="0v47Kbxb0I9nEj8PMtSt1EIpdUerFwD0RqdH2xlKTGlISOtIIW0hvs2SiJ+8boeT1STqTj1Zhtcv+2Sx5d6vUA==" saltValue="4cvrueTJiNngth7nQw1Eyg==" spinCount="100000" sheet="1" objects="1" scenarios="1"/>
  <mergeCells count="2">
    <mergeCell ref="A1:I1"/>
    <mergeCell ref="A2:I2"/>
  </mergeCells>
  <phoneticPr fontId="2" type="noConversion"/>
  <pageMargins left="0.35" right="0.35" top="0.44" bottom="1" header="0.22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page 1</vt:lpstr>
      <vt:lpstr>page 2</vt:lpstr>
      <vt:lpstr>'page 1'!Print_Area</vt:lpstr>
    </vt:vector>
  </TitlesOfParts>
  <Company>York College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Lisa G Germick</cp:lastModifiedBy>
  <cp:lastPrinted>2018-05-14T12:24:59Z</cp:lastPrinted>
  <dcterms:created xsi:type="dcterms:W3CDTF">2007-07-17T13:35:29Z</dcterms:created>
  <dcterms:modified xsi:type="dcterms:W3CDTF">2020-06-01T15:31:12Z</dcterms:modified>
</cp:coreProperties>
</file>